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orgene\Desktop\Business\NWI Seniors\August 2019\"/>
    </mc:Choice>
  </mc:AlternateContent>
  <xr:revisionPtr revIDLastSave="0" documentId="8_{052CFD18-428E-460A-822F-57F71BCB920E}" xr6:coauthVersionLast="43" xr6:coauthVersionMax="43" xr10:uidLastSave="{00000000-0000-0000-0000-000000000000}"/>
  <bookViews>
    <workbookView xWindow="-60" yWindow="-60" windowWidth="28920" windowHeight="15660" xr2:uid="{00000000-000D-0000-FFFF-FFFF00000000}"/>
  </bookViews>
  <sheets>
    <sheet name="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P28" i="1" s="1"/>
  <c r="I26" i="1"/>
  <c r="D26" i="1"/>
  <c r="M25" i="1"/>
  <c r="D25" i="1"/>
  <c r="I23" i="1"/>
  <c r="D23" i="1"/>
  <c r="M23" i="1" s="1"/>
  <c r="D22" i="1"/>
  <c r="M22" i="1" s="1"/>
  <c r="I21" i="1"/>
  <c r="D21" i="1"/>
  <c r="D20" i="1"/>
  <c r="I18" i="1"/>
  <c r="D18" i="1"/>
  <c r="M18" i="1" s="1"/>
  <c r="D17" i="1"/>
  <c r="M17" i="1" s="1"/>
  <c r="I15" i="1"/>
  <c r="D15" i="1"/>
  <c r="D14" i="1"/>
  <c r="I13" i="1"/>
  <c r="D13" i="1"/>
  <c r="M13" i="1" s="1"/>
  <c r="M12" i="1"/>
  <c r="D12" i="1"/>
  <c r="I12" i="1" s="1"/>
  <c r="I11" i="1"/>
  <c r="D11" i="1"/>
  <c r="M10" i="1"/>
  <c r="F10" i="1"/>
  <c r="D10" i="1"/>
  <c r="N9" i="1"/>
  <c r="J9" i="1"/>
  <c r="I9" i="1"/>
  <c r="F9" i="1"/>
  <c r="D9" i="1"/>
  <c r="N7" i="1"/>
  <c r="J7" i="1"/>
  <c r="F7" i="1"/>
  <c r="D7" i="1"/>
  <c r="N6" i="1"/>
  <c r="J6" i="1"/>
  <c r="I6" i="1"/>
  <c r="F6" i="1"/>
  <c r="D6" i="1"/>
  <c r="N5" i="1"/>
  <c r="J5" i="1"/>
  <c r="F5" i="1"/>
  <c r="D5" i="1"/>
  <c r="P5" i="1" l="1"/>
  <c r="L5" i="1"/>
  <c r="H5" i="1"/>
  <c r="O5" i="1"/>
  <c r="K5" i="1"/>
  <c r="G5" i="1"/>
  <c r="M5" i="1"/>
  <c r="P7" i="1"/>
  <c r="L7" i="1"/>
  <c r="H7" i="1"/>
  <c r="O7" i="1"/>
  <c r="K7" i="1"/>
  <c r="G7" i="1"/>
  <c r="M7" i="1"/>
  <c r="P10" i="1"/>
  <c r="L10" i="1"/>
  <c r="H10" i="1"/>
  <c r="N10" i="1"/>
  <c r="O10" i="1"/>
  <c r="K10" i="1"/>
  <c r="G10" i="1"/>
  <c r="J10" i="1"/>
  <c r="J29" i="1" s="1"/>
  <c r="P11" i="1"/>
  <c r="L11" i="1"/>
  <c r="H11" i="1"/>
  <c r="N11" i="1"/>
  <c r="F11" i="1"/>
  <c r="O11" i="1"/>
  <c r="K11" i="1"/>
  <c r="G11" i="1"/>
  <c r="J11" i="1"/>
  <c r="P15" i="1"/>
  <c r="L15" i="1"/>
  <c r="H15" i="1"/>
  <c r="J15" i="1"/>
  <c r="O15" i="1"/>
  <c r="K15" i="1"/>
  <c r="G15" i="1"/>
  <c r="N15" i="1"/>
  <c r="F15" i="1"/>
  <c r="I17" i="1"/>
  <c r="P21" i="1"/>
  <c r="L21" i="1"/>
  <c r="H21" i="1"/>
  <c r="J21" i="1"/>
  <c r="O21" i="1"/>
  <c r="K21" i="1"/>
  <c r="G21" i="1"/>
  <c r="N21" i="1"/>
  <c r="F21" i="1"/>
  <c r="I22" i="1"/>
  <c r="P26" i="1"/>
  <c r="L26" i="1"/>
  <c r="H26" i="1"/>
  <c r="J26" i="1"/>
  <c r="O26" i="1"/>
  <c r="K26" i="1"/>
  <c r="G26" i="1"/>
  <c r="N26" i="1"/>
  <c r="F26" i="1"/>
  <c r="P14" i="1"/>
  <c r="L14" i="1"/>
  <c r="H14" i="1"/>
  <c r="N14" i="1"/>
  <c r="F14" i="1"/>
  <c r="O14" i="1"/>
  <c r="K14" i="1"/>
  <c r="G14" i="1"/>
  <c r="J14" i="1"/>
  <c r="P20" i="1"/>
  <c r="L20" i="1"/>
  <c r="H20" i="1"/>
  <c r="N20" i="1"/>
  <c r="F20" i="1"/>
  <c r="O20" i="1"/>
  <c r="K20" i="1"/>
  <c r="G20" i="1"/>
  <c r="J20" i="1"/>
  <c r="P25" i="1"/>
  <c r="L25" i="1"/>
  <c r="H25" i="1"/>
  <c r="N25" i="1"/>
  <c r="F25" i="1"/>
  <c r="O25" i="1"/>
  <c r="K25" i="1"/>
  <c r="G25" i="1"/>
  <c r="J25" i="1"/>
  <c r="I5" i="1"/>
  <c r="P6" i="1"/>
  <c r="L6" i="1"/>
  <c r="H6" i="1"/>
  <c r="O6" i="1"/>
  <c r="K6" i="1"/>
  <c r="G6" i="1"/>
  <c r="M6" i="1"/>
  <c r="I7" i="1"/>
  <c r="P9" i="1"/>
  <c r="L9" i="1"/>
  <c r="H9" i="1"/>
  <c r="O9" i="1"/>
  <c r="K9" i="1"/>
  <c r="G9" i="1"/>
  <c r="M9" i="1"/>
  <c r="I10" i="1"/>
  <c r="M11" i="1"/>
  <c r="P13" i="1"/>
  <c r="L13" i="1"/>
  <c r="H13" i="1"/>
  <c r="J13" i="1"/>
  <c r="O13" i="1"/>
  <c r="K13" i="1"/>
  <c r="G13" i="1"/>
  <c r="N13" i="1"/>
  <c r="F13" i="1"/>
  <c r="I14" i="1"/>
  <c r="M15" i="1"/>
  <c r="P18" i="1"/>
  <c r="L18" i="1"/>
  <c r="H18" i="1"/>
  <c r="J18" i="1"/>
  <c r="O18" i="1"/>
  <c r="K18" i="1"/>
  <c r="G18" i="1"/>
  <c r="N18" i="1"/>
  <c r="F18" i="1"/>
  <c r="I20" i="1"/>
  <c r="M21" i="1"/>
  <c r="P23" i="1"/>
  <c r="L23" i="1"/>
  <c r="H23" i="1"/>
  <c r="J23" i="1"/>
  <c r="O23" i="1"/>
  <c r="K23" i="1"/>
  <c r="G23" i="1"/>
  <c r="N23" i="1"/>
  <c r="F23" i="1"/>
  <c r="I25" i="1"/>
  <c r="M26" i="1"/>
  <c r="P12" i="1"/>
  <c r="L12" i="1"/>
  <c r="H12" i="1"/>
  <c r="N12" i="1"/>
  <c r="N29" i="1" s="1"/>
  <c r="J12" i="1"/>
  <c r="O12" i="1"/>
  <c r="K12" i="1"/>
  <c r="G12" i="1"/>
  <c r="F12" i="1"/>
  <c r="F29" i="1" s="1"/>
  <c r="M14" i="1"/>
  <c r="P17" i="1"/>
  <c r="L17" i="1"/>
  <c r="H17" i="1"/>
  <c r="N17" i="1"/>
  <c r="F17" i="1"/>
  <c r="O17" i="1"/>
  <c r="K17" i="1"/>
  <c r="G17" i="1"/>
  <c r="J17" i="1"/>
  <c r="M20" i="1"/>
  <c r="P22" i="1"/>
  <c r="L22" i="1"/>
  <c r="H22" i="1"/>
  <c r="N22" i="1"/>
  <c r="F22" i="1"/>
  <c r="O22" i="1"/>
  <c r="K22" i="1"/>
  <c r="G22" i="1"/>
  <c r="J22" i="1"/>
  <c r="I28" i="1"/>
  <c r="M28" i="1"/>
  <c r="J28" i="1"/>
  <c r="G28" i="1"/>
  <c r="K28" i="1"/>
  <c r="O28" i="1"/>
  <c r="F28" i="1"/>
  <c r="N28" i="1"/>
  <c r="H28" i="1"/>
  <c r="L28" i="1"/>
  <c r="M29" i="1" l="1"/>
  <c r="H29" i="1"/>
  <c r="G29" i="1"/>
  <c r="B30" i="1" s="1"/>
  <c r="L29" i="1"/>
  <c r="I29" i="1"/>
  <c r="K29" i="1"/>
  <c r="P29" i="1"/>
  <c r="O29" i="1"/>
</calcChain>
</file>

<file path=xl/sharedStrings.xml><?xml version="1.0" encoding="utf-8"?>
<sst xmlns="http://schemas.openxmlformats.org/spreadsheetml/2006/main" count="39" uniqueCount="39">
  <si>
    <t xml:space="preserve"> APPLIANCE LIFESPANS &amp; COST TO REPLACE (A Worksheet)</t>
  </si>
  <si>
    <t>Cost By Year</t>
  </si>
  <si>
    <t>Appliance</t>
  </si>
  <si>
    <t>Year Installed* (fill in where applicable)</t>
  </si>
  <si>
    <t>Average Lifespan** (years)</t>
  </si>
  <si>
    <t>Year To Consider Replacing</t>
  </si>
  <si>
    <t>Cost to Replace*** (including labor)</t>
  </si>
  <si>
    <t>Heating and Cooling</t>
  </si>
  <si>
    <t>AC Unit (Central)</t>
  </si>
  <si>
    <t>Electric Furnace</t>
  </si>
  <si>
    <t>Gas Furnace</t>
  </si>
  <si>
    <t>Kitchen Appliances</t>
  </si>
  <si>
    <t>Dishwasher</t>
  </si>
  <si>
    <t>Refrigerator (Top Freezer)</t>
  </si>
  <si>
    <t>Refrigerator (Bottom Freezer)</t>
  </si>
  <si>
    <t>Refrigerator (French Door/Bottom Freezer)</t>
  </si>
  <si>
    <t>Refrigerator (Side-by-Side)</t>
  </si>
  <si>
    <t>Range (Electric)</t>
  </si>
  <si>
    <t>Range (Gas)</t>
  </si>
  <si>
    <t>Laundry</t>
  </si>
  <si>
    <t>Dryer</t>
  </si>
  <si>
    <t>Washer</t>
  </si>
  <si>
    <t>Roof</t>
  </si>
  <si>
    <t>Asphalt</t>
  </si>
  <si>
    <t>Metal</t>
  </si>
  <si>
    <t>Slate</t>
  </si>
  <si>
    <t>Tile</t>
  </si>
  <si>
    <t>Water Heater</t>
  </si>
  <si>
    <t>Tank</t>
  </si>
  <si>
    <t>Tankless</t>
  </si>
  <si>
    <t>Other</t>
  </si>
  <si>
    <t>Wood Deck</t>
  </si>
  <si>
    <t>Total Cost (by year)</t>
  </si>
  <si>
    <t>Total Cost (over next 10 years)</t>
  </si>
  <si>
    <t>Questions? Please contact us at support@houselogic.com</t>
  </si>
  <si>
    <t>*If the item is brand new and doesn't need replacing in the next 10 years, it won't show up on this sheet. For for more information see: https://www.houselogic.com/organize-maintain/home-maintenance-tips/how-long-do-appliances-last/</t>
  </si>
  <si>
    <t>**Based on data from the International Association of Certified Inspectors and other sources. Use only as a guide.</t>
  </si>
  <si>
    <t>***Median cost based on the retail price range in 2018 dollars. Does not account for inflation.</t>
  </si>
  <si>
    <t>© Copyright 2018 NATIONAL ASSOCIATION OF REALTORS®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</si>
</sst>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2" x14ac:knownFonts="1">
    <font>
      <sz val="10"/>
      <color rgb="FF000000"/>
      <name val="Arial"/>
    </font>
    <font>
      <b/>
      <sz val="14"/>
      <color rgb="FF000000"/>
      <name val="Arial"/>
    </font>
    <font>
      <b/>
      <sz val="14"/>
      <color rgb="FF666666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0"/>
      <color rgb="FF000000"/>
      <name val="Arial"/>
    </font>
    <font>
      <b/>
      <u/>
      <sz val="11"/>
      <color rgb="FF000000"/>
      <name val="Calibri"/>
    </font>
    <font>
      <sz val="8"/>
      <color rgb="FF000000"/>
      <name val="Arial"/>
    </font>
    <font>
      <sz val="6"/>
      <color rgb="FF000000"/>
      <name val="Arial"/>
    </font>
    <font>
      <sz val="7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8A13C"/>
        <bgColor rgb="FFF8A13C"/>
      </patternFill>
    </fill>
    <fill>
      <patternFill patternType="solid">
        <fgColor rgb="FF81D2E4"/>
        <bgColor rgb="FF81D2E4"/>
      </patternFill>
    </fill>
    <fill>
      <patternFill patternType="solid">
        <fgColor rgb="FFCCE079"/>
        <bgColor rgb="FFCCE079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 applyAlignment="1">
      <alignment horizontal="left" vertical="center"/>
    </xf>
    <xf numFmtId="0" fontId="3" fillId="0" borderId="0" xfId="0" applyFont="1" applyAlignment="1"/>
    <xf numFmtId="0" fontId="4" fillId="3" borderId="0" xfId="0" applyFont="1" applyFill="1" applyAlignment="1">
      <alignment vertical="center" wrapText="1"/>
    </xf>
    <xf numFmtId="0" fontId="4" fillId="4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5" fillId="6" borderId="0" xfId="0" applyFont="1" applyFill="1" applyAlignment="1"/>
    <xf numFmtId="0" fontId="7" fillId="2" borderId="1" xfId="0" applyFont="1" applyFill="1" applyBorder="1" applyAlignment="1"/>
    <xf numFmtId="0" fontId="7" fillId="4" borderId="2" xfId="0" applyFont="1" applyFill="1" applyBorder="1" applyAlignment="1"/>
    <xf numFmtId="0" fontId="7" fillId="2" borderId="1" xfId="0" applyFont="1" applyFill="1" applyBorder="1" applyAlignment="1">
      <alignment horizontal="right"/>
    </xf>
    <xf numFmtId="49" fontId="7" fillId="2" borderId="2" xfId="0" applyNumberFormat="1" applyFont="1" applyFill="1" applyBorder="1" applyAlignment="1"/>
    <xf numFmtId="16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/>
    <xf numFmtId="0" fontId="7" fillId="7" borderId="1" xfId="0" applyFont="1" applyFill="1" applyBorder="1" applyAlignment="1"/>
    <xf numFmtId="0" fontId="7" fillId="7" borderId="1" xfId="0" applyFont="1" applyFill="1" applyBorder="1" applyAlignment="1">
      <alignment horizontal="right"/>
    </xf>
    <xf numFmtId="164" fontId="7" fillId="7" borderId="1" xfId="0" applyNumberFormat="1" applyFont="1" applyFill="1" applyBorder="1" applyAlignment="1">
      <alignment horizontal="right"/>
    </xf>
    <xf numFmtId="0" fontId="7" fillId="7" borderId="1" xfId="0" applyFont="1" applyFill="1" applyBorder="1" applyAlignment="1"/>
    <xf numFmtId="0" fontId="5" fillId="6" borderId="1" xfId="0" applyFont="1" applyFill="1" applyBorder="1" applyAlignment="1"/>
    <xf numFmtId="0" fontId="5" fillId="6" borderId="0" xfId="0" applyFont="1" applyFill="1" applyAlignment="1"/>
    <xf numFmtId="0" fontId="5" fillId="6" borderId="1" xfId="0" applyFont="1" applyFill="1" applyBorder="1" applyAlignment="1"/>
    <xf numFmtId="0" fontId="5" fillId="5" borderId="1" xfId="0" applyFont="1" applyFill="1" applyBorder="1" applyAlignment="1"/>
    <xf numFmtId="0" fontId="7" fillId="5" borderId="2" xfId="0" applyFont="1" applyFill="1" applyBorder="1" applyAlignment="1"/>
    <xf numFmtId="0" fontId="7" fillId="5" borderId="1" xfId="0" applyFont="1" applyFill="1" applyBorder="1" applyAlignment="1"/>
    <xf numFmtId="164" fontId="7" fillId="5" borderId="1" xfId="0" applyNumberFormat="1" applyFont="1" applyFill="1" applyBorder="1" applyAlignment="1"/>
    <xf numFmtId="164" fontId="7" fillId="5" borderId="0" xfId="0" applyNumberFormat="1" applyFont="1" applyFill="1" applyAlignment="1"/>
    <xf numFmtId="164" fontId="7" fillId="5" borderId="2" xfId="0" applyNumberFormat="1" applyFont="1" applyFill="1" applyBorder="1" applyAlignment="1"/>
    <xf numFmtId="0" fontId="1" fillId="3" borderId="0" xfId="0" applyFont="1" applyFill="1" applyAlignment="1"/>
    <xf numFmtId="164" fontId="1" fillId="3" borderId="0" xfId="0" applyNumberFormat="1" applyFont="1" applyFill="1"/>
    <xf numFmtId="0" fontId="7" fillId="3" borderId="0" xfId="0" applyFont="1" applyFill="1"/>
    <xf numFmtId="164" fontId="7" fillId="3" borderId="0" xfId="0" applyNumberFormat="1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164" fontId="5" fillId="2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top"/>
    </xf>
    <xf numFmtId="4" fontId="11" fillId="2" borderId="0" xfId="0" applyNumberFormat="1" applyFont="1" applyFill="1" applyAlignment="1">
      <alignment vertical="top"/>
    </xf>
    <xf numFmtId="164" fontId="11" fillId="2" borderId="0" xfId="0" applyNumberFormat="1" applyFont="1" applyFill="1" applyAlignment="1">
      <alignment vertical="top"/>
    </xf>
    <xf numFmtId="0" fontId="11" fillId="0" borderId="0" xfId="0" applyFont="1" applyAlignment="1">
      <alignment vertical="top"/>
    </xf>
    <xf numFmtId="0" fontId="4" fillId="5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4" fillId="3" borderId="0" xfId="0" applyFont="1" applyFill="1" applyAlignment="1">
      <alignment horizontal="center" vertical="center" wrapText="1"/>
    </xf>
    <xf numFmtId="0" fontId="5" fillId="6" borderId="0" xfId="0" applyFont="1" applyFill="1" applyAlignment="1"/>
    <xf numFmtId="0" fontId="6" fillId="0" borderId="1" xfId="0" applyFont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190500</xdr:rowOff>
    </xdr:from>
    <xdr:ext cx="2314575" cy="4953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35"/>
  <sheetViews>
    <sheetView tabSelected="1" workbookViewId="0">
      <pane ySplit="3" topLeftCell="A4" activePane="bottomLeft" state="frozen"/>
      <selection pane="bottomLeft" activeCell="B5" sqref="B5"/>
    </sheetView>
  </sheetViews>
  <sheetFormatPr defaultColWidth="14.42578125" defaultRowHeight="15.75" customHeight="1" x14ac:dyDescent="0.2"/>
  <cols>
    <col min="1" max="1" width="39.42578125" customWidth="1"/>
  </cols>
  <sheetData>
    <row r="1" spans="1:16" ht="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 x14ac:dyDescent="0.2">
      <c r="A2" s="4"/>
      <c r="B2" s="5"/>
      <c r="C2" s="54"/>
      <c r="D2" s="53"/>
      <c r="E2" s="53"/>
      <c r="F2" s="52" t="s">
        <v>1</v>
      </c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51" x14ac:dyDescent="0.2">
      <c r="A3" s="7" t="s">
        <v>2</v>
      </c>
      <c r="B3" s="8" t="s">
        <v>3</v>
      </c>
      <c r="C3" s="9" t="s">
        <v>4</v>
      </c>
      <c r="D3" s="10" t="s">
        <v>5</v>
      </c>
      <c r="E3" s="11" t="s">
        <v>6</v>
      </c>
      <c r="F3" s="12">
        <v>2018</v>
      </c>
      <c r="G3" s="6">
        <v>2019</v>
      </c>
      <c r="H3" s="13">
        <v>2020</v>
      </c>
      <c r="I3" s="14">
        <v>2021</v>
      </c>
      <c r="J3" s="13">
        <v>2022</v>
      </c>
      <c r="K3" s="14">
        <v>2023</v>
      </c>
      <c r="L3" s="13">
        <v>2024</v>
      </c>
      <c r="M3" s="14">
        <v>2025</v>
      </c>
      <c r="N3" s="13">
        <v>2026</v>
      </c>
      <c r="O3" s="14">
        <v>2027</v>
      </c>
      <c r="P3" s="13">
        <v>2028</v>
      </c>
    </row>
    <row r="4" spans="1:16" ht="12.75" x14ac:dyDescent="0.2">
      <c r="A4" s="55" t="s">
        <v>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6"/>
    </row>
    <row r="5" spans="1:16" ht="12.75" x14ac:dyDescent="0.2">
      <c r="A5" s="16" t="s">
        <v>8</v>
      </c>
      <c r="B5" s="17"/>
      <c r="C5" s="18">
        <v>16</v>
      </c>
      <c r="D5" s="19" t="str">
        <f t="shared" ref="D5:D7" ca="1" si="0">IF(ISNUMBER($B5),IF((YEAR(NOW())-$B5)&gt;=$C5,"Now",($B5+$C5)),"")</f>
        <v/>
      </c>
      <c r="E5" s="20">
        <v>5450</v>
      </c>
      <c r="F5" s="21" t="str">
        <f t="shared" ref="F5:F7" ca="1" si="1">IF($D5="Now",$E5,"")</f>
        <v/>
      </c>
      <c r="G5" s="21" t="str">
        <f t="shared" ref="G5:P5" ca="1" si="2">IF($D5=G$3,$E5,"")</f>
        <v/>
      </c>
      <c r="H5" s="21" t="str">
        <f t="shared" ca="1" si="2"/>
        <v/>
      </c>
      <c r="I5" s="21" t="str">
        <f t="shared" ca="1" si="2"/>
        <v/>
      </c>
      <c r="J5" s="21" t="str">
        <f t="shared" ca="1" si="2"/>
        <v/>
      </c>
      <c r="K5" s="21" t="str">
        <f t="shared" ca="1" si="2"/>
        <v/>
      </c>
      <c r="L5" s="21" t="str">
        <f t="shared" ca="1" si="2"/>
        <v/>
      </c>
      <c r="M5" s="21" t="str">
        <f t="shared" ca="1" si="2"/>
        <v/>
      </c>
      <c r="N5" s="21" t="str">
        <f t="shared" ca="1" si="2"/>
        <v/>
      </c>
      <c r="O5" s="21" t="str">
        <f t="shared" ca="1" si="2"/>
        <v/>
      </c>
      <c r="P5" s="21" t="str">
        <f t="shared" ca="1" si="2"/>
        <v/>
      </c>
    </row>
    <row r="6" spans="1:16" ht="12.75" x14ac:dyDescent="0.2">
      <c r="A6" s="22" t="s">
        <v>9</v>
      </c>
      <c r="B6" s="17"/>
      <c r="C6" s="23">
        <v>20</v>
      </c>
      <c r="D6" s="19" t="str">
        <f t="shared" ca="1" si="0"/>
        <v/>
      </c>
      <c r="E6" s="24">
        <v>3400</v>
      </c>
      <c r="F6" s="25" t="str">
        <f t="shared" ca="1" si="1"/>
        <v/>
      </c>
      <c r="G6" s="25" t="str">
        <f t="shared" ref="G6:P6" ca="1" si="3">IF($D6=G$3,$E6,"")</f>
        <v/>
      </c>
      <c r="H6" s="25" t="str">
        <f t="shared" ca="1" si="3"/>
        <v/>
      </c>
      <c r="I6" s="25" t="str">
        <f t="shared" ca="1" si="3"/>
        <v/>
      </c>
      <c r="J6" s="25" t="str">
        <f t="shared" ca="1" si="3"/>
        <v/>
      </c>
      <c r="K6" s="25" t="str">
        <f t="shared" ca="1" si="3"/>
        <v/>
      </c>
      <c r="L6" s="25" t="str">
        <f t="shared" ca="1" si="3"/>
        <v/>
      </c>
      <c r="M6" s="25" t="str">
        <f t="shared" ca="1" si="3"/>
        <v/>
      </c>
      <c r="N6" s="25" t="str">
        <f t="shared" ca="1" si="3"/>
        <v/>
      </c>
      <c r="O6" s="25" t="str">
        <f t="shared" ca="1" si="3"/>
        <v/>
      </c>
      <c r="P6" s="25" t="str">
        <f t="shared" ca="1" si="3"/>
        <v/>
      </c>
    </row>
    <row r="7" spans="1:16" ht="12.75" x14ac:dyDescent="0.2">
      <c r="A7" s="16" t="s">
        <v>10</v>
      </c>
      <c r="B7" s="17"/>
      <c r="C7" s="18">
        <v>20</v>
      </c>
      <c r="D7" s="19" t="str">
        <f t="shared" ca="1" si="0"/>
        <v/>
      </c>
      <c r="E7" s="20">
        <v>3150</v>
      </c>
      <c r="F7" s="21" t="str">
        <f t="shared" ca="1" si="1"/>
        <v/>
      </c>
      <c r="G7" s="21" t="str">
        <f t="shared" ref="G7:P7" ca="1" si="4">IF($D7=G$3,$E7,"")</f>
        <v/>
      </c>
      <c r="H7" s="21" t="str">
        <f t="shared" ca="1" si="4"/>
        <v/>
      </c>
      <c r="I7" s="21" t="str">
        <f t="shared" ca="1" si="4"/>
        <v/>
      </c>
      <c r="J7" s="21" t="str">
        <f t="shared" ca="1" si="4"/>
        <v/>
      </c>
      <c r="K7" s="21" t="str">
        <f t="shared" ca="1" si="4"/>
        <v/>
      </c>
      <c r="L7" s="21" t="str">
        <f t="shared" ca="1" si="4"/>
        <v/>
      </c>
      <c r="M7" s="21" t="str">
        <f t="shared" ca="1" si="4"/>
        <v/>
      </c>
      <c r="N7" s="21" t="str">
        <f t="shared" ca="1" si="4"/>
        <v/>
      </c>
      <c r="O7" s="21" t="str">
        <f t="shared" ca="1" si="4"/>
        <v/>
      </c>
      <c r="P7" s="21" t="str">
        <f t="shared" ca="1" si="4"/>
        <v/>
      </c>
    </row>
    <row r="8" spans="1:16" ht="12.75" x14ac:dyDescent="0.2">
      <c r="A8" s="15" t="s">
        <v>11</v>
      </c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26"/>
    </row>
    <row r="9" spans="1:16" ht="12.75" x14ac:dyDescent="0.2">
      <c r="A9" s="21" t="s">
        <v>12</v>
      </c>
      <c r="B9" s="17"/>
      <c r="C9" s="18">
        <v>9</v>
      </c>
      <c r="D9" s="19" t="str">
        <f t="shared" ref="D9:D15" ca="1" si="5">IF(ISNUMBER($B9),IF((YEAR(NOW())-$B9)&gt;=$C9,"Now",($B9+$C9)),"")</f>
        <v/>
      </c>
      <c r="E9" s="20">
        <v>900</v>
      </c>
      <c r="F9" s="21" t="str">
        <f t="shared" ref="F9:F15" ca="1" si="6">IF($D9="Now",$E9,"")</f>
        <v/>
      </c>
      <c r="G9" s="21" t="str">
        <f t="shared" ref="G9:P9" ca="1" si="7">IF($D9=G$3,$E9,"")</f>
        <v/>
      </c>
      <c r="H9" s="21" t="str">
        <f t="shared" ca="1" si="7"/>
        <v/>
      </c>
      <c r="I9" s="21" t="str">
        <f t="shared" ca="1" si="7"/>
        <v/>
      </c>
      <c r="J9" s="21" t="str">
        <f t="shared" ca="1" si="7"/>
        <v/>
      </c>
      <c r="K9" s="21" t="str">
        <f t="shared" ca="1" si="7"/>
        <v/>
      </c>
      <c r="L9" s="21" t="str">
        <f t="shared" ca="1" si="7"/>
        <v/>
      </c>
      <c r="M9" s="21" t="str">
        <f t="shared" ca="1" si="7"/>
        <v/>
      </c>
      <c r="N9" s="21" t="str">
        <f t="shared" ca="1" si="7"/>
        <v/>
      </c>
      <c r="O9" s="21" t="str">
        <f t="shared" ca="1" si="7"/>
        <v/>
      </c>
      <c r="P9" s="21" t="str">
        <f t="shared" ca="1" si="7"/>
        <v/>
      </c>
    </row>
    <row r="10" spans="1:16" ht="12.75" x14ac:dyDescent="0.2">
      <c r="A10" s="22" t="s">
        <v>13</v>
      </c>
      <c r="B10" s="17"/>
      <c r="C10" s="23">
        <v>14</v>
      </c>
      <c r="D10" s="19" t="str">
        <f t="shared" ca="1" si="5"/>
        <v/>
      </c>
      <c r="E10" s="24">
        <v>1275</v>
      </c>
      <c r="F10" s="25" t="str">
        <f t="shared" ca="1" si="6"/>
        <v/>
      </c>
      <c r="G10" s="25" t="str">
        <f t="shared" ref="G10:P10" ca="1" si="8">IF($D10=G$3,$E10,"")</f>
        <v/>
      </c>
      <c r="H10" s="25" t="str">
        <f t="shared" ca="1" si="8"/>
        <v/>
      </c>
      <c r="I10" s="25" t="str">
        <f t="shared" ca="1" si="8"/>
        <v/>
      </c>
      <c r="J10" s="25" t="str">
        <f t="shared" ca="1" si="8"/>
        <v/>
      </c>
      <c r="K10" s="25" t="str">
        <f t="shared" ca="1" si="8"/>
        <v/>
      </c>
      <c r="L10" s="25" t="str">
        <f t="shared" ca="1" si="8"/>
        <v/>
      </c>
      <c r="M10" s="25" t="str">
        <f t="shared" ca="1" si="8"/>
        <v/>
      </c>
      <c r="N10" s="25" t="str">
        <f t="shared" ca="1" si="8"/>
        <v/>
      </c>
      <c r="O10" s="25" t="str">
        <f t="shared" ca="1" si="8"/>
        <v/>
      </c>
      <c r="P10" s="25" t="str">
        <f t="shared" ca="1" si="8"/>
        <v/>
      </c>
    </row>
    <row r="11" spans="1:16" ht="12.75" x14ac:dyDescent="0.2">
      <c r="A11" s="16" t="s">
        <v>14</v>
      </c>
      <c r="B11" s="17"/>
      <c r="C11" s="18">
        <v>14</v>
      </c>
      <c r="D11" s="19" t="str">
        <f t="shared" ca="1" si="5"/>
        <v/>
      </c>
      <c r="E11" s="20">
        <v>1350</v>
      </c>
      <c r="F11" s="25" t="str">
        <f t="shared" ca="1" si="6"/>
        <v/>
      </c>
      <c r="G11" s="25" t="str">
        <f t="shared" ref="G11:P11" ca="1" si="9">IF($D11=G$3,$E11,"")</f>
        <v/>
      </c>
      <c r="H11" s="25" t="str">
        <f t="shared" ca="1" si="9"/>
        <v/>
      </c>
      <c r="I11" s="25" t="str">
        <f t="shared" ca="1" si="9"/>
        <v/>
      </c>
      <c r="J11" s="25" t="str">
        <f t="shared" ca="1" si="9"/>
        <v/>
      </c>
      <c r="K11" s="25" t="str">
        <f t="shared" ca="1" si="9"/>
        <v/>
      </c>
      <c r="L11" s="25" t="str">
        <f t="shared" ca="1" si="9"/>
        <v/>
      </c>
      <c r="M11" s="25" t="str">
        <f t="shared" ca="1" si="9"/>
        <v/>
      </c>
      <c r="N11" s="25" t="str">
        <f t="shared" ca="1" si="9"/>
        <v/>
      </c>
      <c r="O11" s="25" t="str">
        <f t="shared" ca="1" si="9"/>
        <v/>
      </c>
      <c r="P11" s="25" t="str">
        <f t="shared" ca="1" si="9"/>
        <v/>
      </c>
    </row>
    <row r="12" spans="1:16" ht="12.75" x14ac:dyDescent="0.2">
      <c r="A12" s="22" t="s">
        <v>15</v>
      </c>
      <c r="B12" s="17"/>
      <c r="C12" s="23">
        <v>14</v>
      </c>
      <c r="D12" s="19" t="str">
        <f t="shared" ca="1" si="5"/>
        <v/>
      </c>
      <c r="E12" s="24">
        <v>2450</v>
      </c>
      <c r="F12" s="25" t="str">
        <f t="shared" ca="1" si="6"/>
        <v/>
      </c>
      <c r="G12" s="25" t="str">
        <f t="shared" ref="G12:P12" ca="1" si="10">IF($D12=G$3,$E12,"")</f>
        <v/>
      </c>
      <c r="H12" s="25" t="str">
        <f t="shared" ca="1" si="10"/>
        <v/>
      </c>
      <c r="I12" s="25" t="str">
        <f t="shared" ca="1" si="10"/>
        <v/>
      </c>
      <c r="J12" s="25" t="str">
        <f t="shared" ca="1" si="10"/>
        <v/>
      </c>
      <c r="K12" s="25" t="str">
        <f t="shared" ca="1" si="10"/>
        <v/>
      </c>
      <c r="L12" s="25" t="str">
        <f t="shared" ca="1" si="10"/>
        <v/>
      </c>
      <c r="M12" s="25" t="str">
        <f t="shared" ca="1" si="10"/>
        <v/>
      </c>
      <c r="N12" s="25" t="str">
        <f t="shared" ca="1" si="10"/>
        <v/>
      </c>
      <c r="O12" s="25" t="str">
        <f t="shared" ca="1" si="10"/>
        <v/>
      </c>
      <c r="P12" s="25" t="str">
        <f t="shared" ca="1" si="10"/>
        <v/>
      </c>
    </row>
    <row r="13" spans="1:16" ht="12.75" x14ac:dyDescent="0.2">
      <c r="A13" s="16" t="s">
        <v>16</v>
      </c>
      <c r="B13" s="17"/>
      <c r="C13" s="18">
        <v>14</v>
      </c>
      <c r="D13" s="19" t="str">
        <f t="shared" ca="1" si="5"/>
        <v/>
      </c>
      <c r="E13" s="20">
        <v>1900</v>
      </c>
      <c r="F13" s="25" t="str">
        <f t="shared" ca="1" si="6"/>
        <v/>
      </c>
      <c r="G13" s="25" t="str">
        <f t="shared" ref="G13:P13" ca="1" si="11">IF($D13=G$3,$E13,"")</f>
        <v/>
      </c>
      <c r="H13" s="25" t="str">
        <f t="shared" ca="1" si="11"/>
        <v/>
      </c>
      <c r="I13" s="25" t="str">
        <f t="shared" ca="1" si="11"/>
        <v/>
      </c>
      <c r="J13" s="25" t="str">
        <f t="shared" ca="1" si="11"/>
        <v/>
      </c>
      <c r="K13" s="25" t="str">
        <f t="shared" ca="1" si="11"/>
        <v/>
      </c>
      <c r="L13" s="25" t="str">
        <f t="shared" ca="1" si="11"/>
        <v/>
      </c>
      <c r="M13" s="25" t="str">
        <f t="shared" ca="1" si="11"/>
        <v/>
      </c>
      <c r="N13" s="25" t="str">
        <f t="shared" ca="1" si="11"/>
        <v/>
      </c>
      <c r="O13" s="25" t="str">
        <f t="shared" ca="1" si="11"/>
        <v/>
      </c>
      <c r="P13" s="25" t="str">
        <f t="shared" ca="1" si="11"/>
        <v/>
      </c>
    </row>
    <row r="14" spans="1:16" ht="12.75" x14ac:dyDescent="0.2">
      <c r="A14" s="22" t="s">
        <v>17</v>
      </c>
      <c r="B14" s="17"/>
      <c r="C14" s="23">
        <v>14</v>
      </c>
      <c r="D14" s="19" t="str">
        <f t="shared" ca="1" si="5"/>
        <v/>
      </c>
      <c r="E14" s="24">
        <v>1475</v>
      </c>
      <c r="F14" s="25" t="str">
        <f t="shared" ca="1" si="6"/>
        <v/>
      </c>
      <c r="G14" s="25" t="str">
        <f t="shared" ref="G14:P14" ca="1" si="12">IF($D14=G$3,$E14,"")</f>
        <v/>
      </c>
      <c r="H14" s="25" t="str">
        <f t="shared" ca="1" si="12"/>
        <v/>
      </c>
      <c r="I14" s="25" t="str">
        <f t="shared" ca="1" si="12"/>
        <v/>
      </c>
      <c r="J14" s="25" t="str">
        <f t="shared" ca="1" si="12"/>
        <v/>
      </c>
      <c r="K14" s="25" t="str">
        <f t="shared" ca="1" si="12"/>
        <v/>
      </c>
      <c r="L14" s="25" t="str">
        <f t="shared" ca="1" si="12"/>
        <v/>
      </c>
      <c r="M14" s="25" t="str">
        <f t="shared" ca="1" si="12"/>
        <v/>
      </c>
      <c r="N14" s="25" t="str">
        <f t="shared" ca="1" si="12"/>
        <v/>
      </c>
      <c r="O14" s="25" t="str">
        <f t="shared" ca="1" si="12"/>
        <v/>
      </c>
      <c r="P14" s="25" t="str">
        <f t="shared" ca="1" si="12"/>
        <v/>
      </c>
    </row>
    <row r="15" spans="1:16" ht="12.75" x14ac:dyDescent="0.2">
      <c r="A15" s="16" t="s">
        <v>18</v>
      </c>
      <c r="B15" s="17"/>
      <c r="C15" s="18">
        <v>16</v>
      </c>
      <c r="D15" s="19" t="str">
        <f t="shared" ca="1" si="5"/>
        <v/>
      </c>
      <c r="E15" s="20">
        <v>1650</v>
      </c>
      <c r="F15" s="25" t="str">
        <f t="shared" ca="1" si="6"/>
        <v/>
      </c>
      <c r="G15" s="25" t="str">
        <f t="shared" ref="G15:P15" ca="1" si="13">IF($D15=G$3,$E15,"")</f>
        <v/>
      </c>
      <c r="H15" s="25" t="str">
        <f t="shared" ca="1" si="13"/>
        <v/>
      </c>
      <c r="I15" s="25" t="str">
        <f t="shared" ca="1" si="13"/>
        <v/>
      </c>
      <c r="J15" s="25" t="str">
        <f t="shared" ca="1" si="13"/>
        <v/>
      </c>
      <c r="K15" s="25" t="str">
        <f t="shared" ca="1" si="13"/>
        <v/>
      </c>
      <c r="L15" s="25" t="str">
        <f t="shared" ca="1" si="13"/>
        <v/>
      </c>
      <c r="M15" s="25" t="str">
        <f t="shared" ca="1" si="13"/>
        <v/>
      </c>
      <c r="N15" s="25" t="str">
        <f t="shared" ca="1" si="13"/>
        <v/>
      </c>
      <c r="O15" s="25" t="str">
        <f t="shared" ca="1" si="13"/>
        <v/>
      </c>
      <c r="P15" s="25" t="str">
        <f t="shared" ca="1" si="13"/>
        <v/>
      </c>
    </row>
    <row r="16" spans="1:16" ht="12.75" x14ac:dyDescent="0.2">
      <c r="A16" s="27" t="s">
        <v>19</v>
      </c>
      <c r="B16" s="1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</row>
    <row r="17" spans="1:16" ht="12.75" x14ac:dyDescent="0.2">
      <c r="A17" s="21" t="s">
        <v>20</v>
      </c>
      <c r="B17" s="17"/>
      <c r="C17" s="18">
        <v>13</v>
      </c>
      <c r="D17" s="19" t="str">
        <f t="shared" ref="D17:D18" ca="1" si="14">IF(ISNUMBER($B17),IF((YEAR(NOW())-$B17)&gt;=$C17,"Now",($B17+$C17)),"")</f>
        <v/>
      </c>
      <c r="E17" s="20">
        <v>1100</v>
      </c>
      <c r="F17" s="21" t="str">
        <f t="shared" ref="F17:F18" ca="1" si="15">IF($D17="Now",$E17,"")</f>
        <v/>
      </c>
      <c r="G17" s="21" t="str">
        <f t="shared" ref="G17:P17" ca="1" si="16">IF($D17=G$3,$E17,"")</f>
        <v/>
      </c>
      <c r="H17" s="21" t="str">
        <f t="shared" ca="1" si="16"/>
        <v/>
      </c>
      <c r="I17" s="21" t="str">
        <f t="shared" ca="1" si="16"/>
        <v/>
      </c>
      <c r="J17" s="21" t="str">
        <f t="shared" ca="1" si="16"/>
        <v/>
      </c>
      <c r="K17" s="21" t="str">
        <f t="shared" ca="1" si="16"/>
        <v/>
      </c>
      <c r="L17" s="21" t="str">
        <f t="shared" ca="1" si="16"/>
        <v/>
      </c>
      <c r="M17" s="21" t="str">
        <f t="shared" ca="1" si="16"/>
        <v/>
      </c>
      <c r="N17" s="21" t="str">
        <f t="shared" ca="1" si="16"/>
        <v/>
      </c>
      <c r="O17" s="21" t="str">
        <f t="shared" ca="1" si="16"/>
        <v/>
      </c>
      <c r="P17" s="21" t="str">
        <f t="shared" ca="1" si="16"/>
        <v/>
      </c>
    </row>
    <row r="18" spans="1:16" ht="12.75" x14ac:dyDescent="0.2">
      <c r="A18" s="25" t="s">
        <v>21</v>
      </c>
      <c r="B18" s="17"/>
      <c r="C18" s="23">
        <v>10</v>
      </c>
      <c r="D18" s="19" t="str">
        <f t="shared" ca="1" si="14"/>
        <v/>
      </c>
      <c r="E18" s="24">
        <v>975</v>
      </c>
      <c r="F18" s="21" t="str">
        <f t="shared" ca="1" si="15"/>
        <v/>
      </c>
      <c r="G18" s="21" t="str">
        <f t="shared" ref="G18:P18" ca="1" si="17">IF($D18=G$3,$E18,"")</f>
        <v/>
      </c>
      <c r="H18" s="21" t="str">
        <f t="shared" ca="1" si="17"/>
        <v/>
      </c>
      <c r="I18" s="21" t="str">
        <f t="shared" ca="1" si="17"/>
        <v/>
      </c>
      <c r="J18" s="21" t="str">
        <f t="shared" ca="1" si="17"/>
        <v/>
      </c>
      <c r="K18" s="21" t="str">
        <f t="shared" ca="1" si="17"/>
        <v/>
      </c>
      <c r="L18" s="21" t="str">
        <f t="shared" ca="1" si="17"/>
        <v/>
      </c>
      <c r="M18" s="21" t="str">
        <f t="shared" ca="1" si="17"/>
        <v/>
      </c>
      <c r="N18" s="21" t="str">
        <f t="shared" ca="1" si="17"/>
        <v/>
      </c>
      <c r="O18" s="21" t="str">
        <f t="shared" ca="1" si="17"/>
        <v/>
      </c>
      <c r="P18" s="21" t="str">
        <f t="shared" ca="1" si="17"/>
        <v/>
      </c>
    </row>
    <row r="19" spans="1:16" ht="12.75" x14ac:dyDescent="0.2">
      <c r="A19" s="27" t="s">
        <v>22</v>
      </c>
      <c r="B19" s="1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</row>
    <row r="20" spans="1:16" ht="18.75" customHeight="1" x14ac:dyDescent="0.2">
      <c r="A20" s="21" t="s">
        <v>23</v>
      </c>
      <c r="B20" s="17"/>
      <c r="C20" s="18">
        <v>25</v>
      </c>
      <c r="D20" s="19" t="str">
        <f t="shared" ref="D20:D23" ca="1" si="18">IF(ISNUMBER($B20),IF((YEAR(NOW())-$B20)&gt;=$C20,"Now",($B20+$C20)),"")</f>
        <v/>
      </c>
      <c r="E20" s="20">
        <v>3900</v>
      </c>
      <c r="F20" s="21" t="str">
        <f t="shared" ref="F20:F23" ca="1" si="19">IF($D20="Now",$E20,"")</f>
        <v/>
      </c>
      <c r="G20" s="21" t="str">
        <f t="shared" ref="G20:P20" ca="1" si="20">IF($D20=G$3,$E20,"")</f>
        <v/>
      </c>
      <c r="H20" s="21" t="str">
        <f t="shared" ca="1" si="20"/>
        <v/>
      </c>
      <c r="I20" s="21" t="str">
        <f t="shared" ca="1" si="20"/>
        <v/>
      </c>
      <c r="J20" s="21" t="str">
        <f t="shared" ca="1" si="20"/>
        <v/>
      </c>
      <c r="K20" s="21" t="str">
        <f t="shared" ca="1" si="20"/>
        <v/>
      </c>
      <c r="L20" s="21" t="str">
        <f t="shared" ca="1" si="20"/>
        <v/>
      </c>
      <c r="M20" s="21" t="str">
        <f t="shared" ca="1" si="20"/>
        <v/>
      </c>
      <c r="N20" s="21" t="str">
        <f t="shared" ca="1" si="20"/>
        <v/>
      </c>
      <c r="O20" s="21" t="str">
        <f t="shared" ca="1" si="20"/>
        <v/>
      </c>
      <c r="P20" s="21" t="str">
        <f t="shared" ca="1" si="20"/>
        <v/>
      </c>
    </row>
    <row r="21" spans="1:16" ht="18.75" customHeight="1" x14ac:dyDescent="0.2">
      <c r="A21" s="25" t="s">
        <v>24</v>
      </c>
      <c r="B21" s="17"/>
      <c r="C21" s="23">
        <v>50</v>
      </c>
      <c r="D21" s="19" t="str">
        <f t="shared" ca="1" si="18"/>
        <v/>
      </c>
      <c r="E21" s="24">
        <v>27000</v>
      </c>
      <c r="F21" s="21" t="str">
        <f t="shared" ca="1" si="19"/>
        <v/>
      </c>
      <c r="G21" s="21" t="str">
        <f t="shared" ref="G21:P21" ca="1" si="21">IF($D21=G$3,$E21,"")</f>
        <v/>
      </c>
      <c r="H21" s="21" t="str">
        <f t="shared" ca="1" si="21"/>
        <v/>
      </c>
      <c r="I21" s="21" t="str">
        <f t="shared" ca="1" si="21"/>
        <v/>
      </c>
      <c r="J21" s="21" t="str">
        <f t="shared" ca="1" si="21"/>
        <v/>
      </c>
      <c r="K21" s="21" t="str">
        <f t="shared" ca="1" si="21"/>
        <v/>
      </c>
      <c r="L21" s="21" t="str">
        <f t="shared" ca="1" si="21"/>
        <v/>
      </c>
      <c r="M21" s="21" t="str">
        <f t="shared" ca="1" si="21"/>
        <v/>
      </c>
      <c r="N21" s="21" t="str">
        <f t="shared" ca="1" si="21"/>
        <v/>
      </c>
      <c r="O21" s="21" t="str">
        <f t="shared" ca="1" si="21"/>
        <v/>
      </c>
      <c r="P21" s="21" t="str">
        <f t="shared" ca="1" si="21"/>
        <v/>
      </c>
    </row>
    <row r="22" spans="1:16" ht="18.75" customHeight="1" x14ac:dyDescent="0.2">
      <c r="A22" s="21" t="s">
        <v>25</v>
      </c>
      <c r="B22" s="17"/>
      <c r="C22" s="18">
        <v>100</v>
      </c>
      <c r="D22" s="19" t="str">
        <f t="shared" ca="1" si="18"/>
        <v/>
      </c>
      <c r="E22" s="20">
        <v>36000</v>
      </c>
      <c r="F22" s="21" t="str">
        <f t="shared" ca="1" si="19"/>
        <v/>
      </c>
      <c r="G22" s="21" t="str">
        <f t="shared" ref="G22:P22" ca="1" si="22">IF($D22=G$3,$E22,"")</f>
        <v/>
      </c>
      <c r="H22" s="21" t="str">
        <f t="shared" ca="1" si="22"/>
        <v/>
      </c>
      <c r="I22" s="21" t="str">
        <f t="shared" ca="1" si="22"/>
        <v/>
      </c>
      <c r="J22" s="21" t="str">
        <f t="shared" ca="1" si="22"/>
        <v/>
      </c>
      <c r="K22" s="21" t="str">
        <f t="shared" ca="1" si="22"/>
        <v/>
      </c>
      <c r="L22" s="21" t="str">
        <f t="shared" ca="1" si="22"/>
        <v/>
      </c>
      <c r="M22" s="21" t="str">
        <f t="shared" ca="1" si="22"/>
        <v/>
      </c>
      <c r="N22" s="21" t="str">
        <f t="shared" ca="1" si="22"/>
        <v/>
      </c>
      <c r="O22" s="21" t="str">
        <f t="shared" ca="1" si="22"/>
        <v/>
      </c>
      <c r="P22" s="21" t="str">
        <f t="shared" ca="1" si="22"/>
        <v/>
      </c>
    </row>
    <row r="23" spans="1:16" ht="18.75" customHeight="1" x14ac:dyDescent="0.2">
      <c r="A23" s="25" t="s">
        <v>26</v>
      </c>
      <c r="B23" s="17"/>
      <c r="C23" s="23">
        <v>75</v>
      </c>
      <c r="D23" s="19" t="str">
        <f t="shared" ca="1" si="18"/>
        <v/>
      </c>
      <c r="E23" s="24">
        <v>34500</v>
      </c>
      <c r="F23" s="21" t="str">
        <f t="shared" ca="1" si="19"/>
        <v/>
      </c>
      <c r="G23" s="21" t="str">
        <f t="shared" ref="G23:P23" ca="1" si="23">IF($D23=G$3,$E23,"")</f>
        <v/>
      </c>
      <c r="H23" s="21" t="str">
        <f t="shared" ca="1" si="23"/>
        <v/>
      </c>
      <c r="I23" s="21" t="str">
        <f t="shared" ca="1" si="23"/>
        <v/>
      </c>
      <c r="J23" s="21" t="str">
        <f t="shared" ca="1" si="23"/>
        <v/>
      </c>
      <c r="K23" s="21" t="str">
        <f t="shared" ca="1" si="23"/>
        <v/>
      </c>
      <c r="L23" s="21" t="str">
        <f t="shared" ca="1" si="23"/>
        <v/>
      </c>
      <c r="M23" s="21" t="str">
        <f t="shared" ca="1" si="23"/>
        <v/>
      </c>
      <c r="N23" s="21" t="str">
        <f t="shared" ca="1" si="23"/>
        <v/>
      </c>
      <c r="O23" s="21" t="str">
        <f t="shared" ca="1" si="23"/>
        <v/>
      </c>
      <c r="P23" s="21" t="str">
        <f t="shared" ca="1" si="23"/>
        <v/>
      </c>
    </row>
    <row r="24" spans="1:16" ht="18.75" customHeight="1" x14ac:dyDescent="0.2">
      <c r="A24" s="15" t="s">
        <v>27</v>
      </c>
      <c r="B24" s="17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26"/>
    </row>
    <row r="25" spans="1:16" ht="18.75" customHeight="1" x14ac:dyDescent="0.2">
      <c r="A25" s="21" t="s">
        <v>28</v>
      </c>
      <c r="B25" s="17"/>
      <c r="C25" s="18">
        <v>12</v>
      </c>
      <c r="D25" s="19" t="str">
        <f t="shared" ref="D25:D26" ca="1" si="24">IF(ISNUMBER($B25),IF((YEAR(NOW())-$B25)&gt;=$C25,"Now",($B25+$C25)),"")</f>
        <v/>
      </c>
      <c r="E25" s="20">
        <v>900</v>
      </c>
      <c r="F25" s="21" t="str">
        <f t="shared" ref="F25:F26" ca="1" si="25">IF($D25="Now",$E25,"")</f>
        <v/>
      </c>
      <c r="G25" s="21" t="str">
        <f t="shared" ref="G25:P25" ca="1" si="26">IF($D25=G$3,$E25,"")</f>
        <v/>
      </c>
      <c r="H25" s="21" t="str">
        <f t="shared" ca="1" si="26"/>
        <v/>
      </c>
      <c r="I25" s="21" t="str">
        <f t="shared" ca="1" si="26"/>
        <v/>
      </c>
      <c r="J25" s="21" t="str">
        <f t="shared" ca="1" si="26"/>
        <v/>
      </c>
      <c r="K25" s="21" t="str">
        <f t="shared" ca="1" si="26"/>
        <v/>
      </c>
      <c r="L25" s="21" t="str">
        <f t="shared" ca="1" si="26"/>
        <v/>
      </c>
      <c r="M25" s="21" t="str">
        <f t="shared" ca="1" si="26"/>
        <v/>
      </c>
      <c r="N25" s="21" t="str">
        <f t="shared" ca="1" si="26"/>
        <v/>
      </c>
      <c r="O25" s="21" t="str">
        <f t="shared" ca="1" si="26"/>
        <v/>
      </c>
      <c r="P25" s="21" t="str">
        <f t="shared" ca="1" si="26"/>
        <v/>
      </c>
    </row>
    <row r="26" spans="1:16" ht="18.75" customHeight="1" x14ac:dyDescent="0.2">
      <c r="A26" s="25" t="s">
        <v>29</v>
      </c>
      <c r="B26" s="17"/>
      <c r="C26" s="23">
        <v>20</v>
      </c>
      <c r="D26" s="19" t="str">
        <f t="shared" ca="1" si="24"/>
        <v/>
      </c>
      <c r="E26" s="24">
        <v>3000</v>
      </c>
      <c r="F26" s="21" t="str">
        <f t="shared" ca="1" si="25"/>
        <v/>
      </c>
      <c r="G26" s="21" t="str">
        <f t="shared" ref="G26:P26" ca="1" si="27">IF($D26=G$3,$E26,"")</f>
        <v/>
      </c>
      <c r="H26" s="21" t="str">
        <f t="shared" ca="1" si="27"/>
        <v/>
      </c>
      <c r="I26" s="21" t="str">
        <f t="shared" ca="1" si="27"/>
        <v/>
      </c>
      <c r="J26" s="21" t="str">
        <f t="shared" ca="1" si="27"/>
        <v/>
      </c>
      <c r="K26" s="21" t="str">
        <f t="shared" ca="1" si="27"/>
        <v/>
      </c>
      <c r="L26" s="21" t="str">
        <f t="shared" ca="1" si="27"/>
        <v/>
      </c>
      <c r="M26" s="21" t="str">
        <f t="shared" ca="1" si="27"/>
        <v/>
      </c>
      <c r="N26" s="21" t="str">
        <f t="shared" ca="1" si="27"/>
        <v/>
      </c>
      <c r="O26" s="21" t="str">
        <f t="shared" ca="1" si="27"/>
        <v/>
      </c>
      <c r="P26" s="21" t="str">
        <f t="shared" ca="1" si="27"/>
        <v/>
      </c>
    </row>
    <row r="27" spans="1:16" ht="18.75" customHeight="1" x14ac:dyDescent="0.2">
      <c r="A27" s="15" t="s">
        <v>30</v>
      </c>
      <c r="B27" s="17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26"/>
    </row>
    <row r="28" spans="1:16" ht="18.75" customHeight="1" x14ac:dyDescent="0.2">
      <c r="A28" s="16" t="s">
        <v>31</v>
      </c>
      <c r="B28" s="17"/>
      <c r="C28" s="18">
        <v>20</v>
      </c>
      <c r="D28" s="19" t="str">
        <f ca="1">IF(ISNUMBER($B28),IF((YEAR(NOW())-$B28)&gt;=$C28,"Now",($B28+$C28)),"")</f>
        <v/>
      </c>
      <c r="E28" s="20">
        <v>10000</v>
      </c>
      <c r="F28" s="21" t="str">
        <f ca="1">IF($D28="Now",$E28,"")</f>
        <v/>
      </c>
      <c r="G28" s="21" t="str">
        <f t="shared" ref="G28:P28" ca="1" si="28">IF($D28=G$3,$E28,"")</f>
        <v/>
      </c>
      <c r="H28" s="21" t="str">
        <f t="shared" ca="1" si="28"/>
        <v/>
      </c>
      <c r="I28" s="21" t="str">
        <f t="shared" ca="1" si="28"/>
        <v/>
      </c>
      <c r="J28" s="21" t="str">
        <f t="shared" ca="1" si="28"/>
        <v/>
      </c>
      <c r="K28" s="21" t="str">
        <f t="shared" ca="1" si="28"/>
        <v/>
      </c>
      <c r="L28" s="21" t="str">
        <f t="shared" ca="1" si="28"/>
        <v/>
      </c>
      <c r="M28" s="21" t="str">
        <f t="shared" ca="1" si="28"/>
        <v/>
      </c>
      <c r="N28" s="21" t="str">
        <f t="shared" ca="1" si="28"/>
        <v/>
      </c>
      <c r="O28" s="21" t="str">
        <f t="shared" ca="1" si="28"/>
        <v/>
      </c>
      <c r="P28" s="21" t="str">
        <f t="shared" ca="1" si="28"/>
        <v/>
      </c>
    </row>
    <row r="29" spans="1:16" ht="18.75" customHeight="1" x14ac:dyDescent="0.2">
      <c r="A29" s="29" t="s">
        <v>32</v>
      </c>
      <c r="B29" s="30"/>
      <c r="C29" s="31"/>
      <c r="D29" s="30"/>
      <c r="E29" s="32"/>
      <c r="F29" s="33">
        <f t="shared" ref="F29:P29" ca="1" si="29">SUM(F5:F28)</f>
        <v>0</v>
      </c>
      <c r="G29" s="33">
        <f t="shared" ca="1" si="29"/>
        <v>0</v>
      </c>
      <c r="H29" s="34">
        <f t="shared" ca="1" si="29"/>
        <v>0</v>
      </c>
      <c r="I29" s="33">
        <f t="shared" ca="1" si="29"/>
        <v>0</v>
      </c>
      <c r="J29" s="34">
        <f t="shared" ca="1" si="29"/>
        <v>0</v>
      </c>
      <c r="K29" s="33">
        <f t="shared" ca="1" si="29"/>
        <v>0</v>
      </c>
      <c r="L29" s="34">
        <f t="shared" ca="1" si="29"/>
        <v>0</v>
      </c>
      <c r="M29" s="33">
        <f t="shared" ca="1" si="29"/>
        <v>0</v>
      </c>
      <c r="N29" s="34">
        <f t="shared" ca="1" si="29"/>
        <v>0</v>
      </c>
      <c r="O29" s="33">
        <f t="shared" ca="1" si="29"/>
        <v>0</v>
      </c>
      <c r="P29" s="34">
        <f t="shared" ca="1" si="29"/>
        <v>0</v>
      </c>
    </row>
    <row r="30" spans="1:16" ht="18.75" customHeight="1" x14ac:dyDescent="0.25">
      <c r="A30" s="35" t="s">
        <v>33</v>
      </c>
      <c r="B30" s="36">
        <f ca="1">SUM(F29:P29)</f>
        <v>0</v>
      </c>
      <c r="C30" s="37"/>
      <c r="D30" s="3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6" ht="37.5" customHeight="1" x14ac:dyDescent="0.2">
      <c r="A31" s="39" t="s">
        <v>34</v>
      </c>
      <c r="B31" s="40"/>
      <c r="C31" s="40"/>
      <c r="D31" s="41"/>
      <c r="E31" s="42"/>
      <c r="F31" s="40"/>
      <c r="G31" s="40"/>
      <c r="H31" s="43"/>
      <c r="I31" s="43"/>
      <c r="J31" s="43"/>
      <c r="K31" s="43"/>
      <c r="L31" s="43"/>
      <c r="M31" s="43"/>
      <c r="N31" s="43"/>
      <c r="O31" s="43"/>
      <c r="P31" s="43"/>
    </row>
    <row r="32" spans="1:16" ht="37.5" customHeight="1" x14ac:dyDescent="0.2">
      <c r="A32" s="44" t="s">
        <v>35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</row>
    <row r="33" spans="1:16" ht="37.5" customHeight="1" x14ac:dyDescent="0.2">
      <c r="A33" s="46" t="s">
        <v>36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</row>
    <row r="34" spans="1:16" ht="37.5" customHeight="1" x14ac:dyDescent="0.2">
      <c r="A34" s="44" t="s">
        <v>37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  <row r="35" spans="1:16" ht="37.5" customHeight="1" x14ac:dyDescent="0.2">
      <c r="A35" s="47" t="s">
        <v>38</v>
      </c>
      <c r="B35" s="48"/>
      <c r="C35" s="48"/>
      <c r="D35" s="49"/>
      <c r="E35" s="50"/>
      <c r="F35" s="48"/>
      <c r="G35" s="48"/>
      <c r="H35" s="51"/>
      <c r="I35" s="51"/>
      <c r="J35" s="51"/>
      <c r="K35" s="51"/>
      <c r="L35" s="51"/>
      <c r="M35" s="51"/>
      <c r="N35" s="51"/>
      <c r="O35" s="51"/>
      <c r="P35" s="51"/>
    </row>
  </sheetData>
  <mergeCells count="3">
    <mergeCell ref="F2:P2"/>
    <mergeCell ref="C2:E2"/>
    <mergeCell ref="A4:P4"/>
  </mergeCells>
  <conditionalFormatting sqref="D5:D28">
    <cfRule type="notContainsBlanks" dxfId="0" priority="1">
      <formula>LEN(TRIM(D5))&gt;0</formula>
    </cfRule>
  </conditionalFormatting>
  <dataValidations count="1">
    <dataValidation type="decimal" allowBlank="1" showDropDown="1" showInputMessage="1" showErrorMessage="1" prompt="Please enter a number between 1920 and 2018." sqref="B5:B28" xr:uid="{00000000-0002-0000-0000-000000000000}">
      <formula1>1920</formula1>
      <formula2>2018</formula2>
    </dataValidation>
  </dataValidations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Georgene</dc:creator>
  <cp:lastModifiedBy>Georgene</cp:lastModifiedBy>
  <dcterms:created xsi:type="dcterms:W3CDTF">2019-08-08T19:38:33Z</dcterms:created>
  <dcterms:modified xsi:type="dcterms:W3CDTF">2019-08-08T19:38:34Z</dcterms:modified>
</cp:coreProperties>
</file>